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Licitaciones MAV/Estado de las licitaciones y Transparencia trimestral/2023_Contratos Trimestrales_MAV/"/>
    </mc:Choice>
  </mc:AlternateContent>
  <xr:revisionPtr revIDLastSave="82" documentId="14_{D894B4E8-28A7-4276-97F2-C1BAF2D28B90}" xr6:coauthVersionLast="47" xr6:coauthVersionMax="47" xr10:uidLastSave="{10980419-87CD-4A11-94AF-DA5E8973F468}"/>
  <bookViews>
    <workbookView xWindow="-120" yWindow="-120" windowWidth="24240" windowHeight="13140" xr2:uid="{00000000-000D-0000-FFFF-FFFF00000000}"/>
  </bookViews>
  <sheets>
    <sheet name="2023_1T" sheetId="1" r:id="rId1"/>
  </sheets>
  <externalReferences>
    <externalReference r:id="rId2"/>
    <externalReference r:id="rId3"/>
  </externalReference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  <c r="AB7" i="1"/>
  <c r="AB8" i="1"/>
  <c r="AB9" i="1"/>
  <c r="AB6" i="1"/>
  <c r="J10" i="1"/>
  <c r="G17" i="1" s="1"/>
  <c r="H21" i="1" l="1"/>
  <c r="G21" i="1" l="1"/>
</calcChain>
</file>

<file path=xl/sharedStrings.xml><?xml version="1.0" encoding="utf-8"?>
<sst xmlns="http://schemas.openxmlformats.org/spreadsheetml/2006/main" count="112" uniqueCount="62">
  <si>
    <t>CONTRATOS MURCIA ALTA VELOCIDAD, S.A.</t>
  </si>
  <si>
    <t>Procedimiento Abierto</t>
  </si>
  <si>
    <t>Procedimiento con negociación</t>
  </si>
  <si>
    <t>Adjudicación Directa</t>
  </si>
  <si>
    <t>1 TRIMESTRE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</si>
  <si>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</si>
  <si>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</si>
  <si>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</si>
  <si>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</si>
  <si>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</si>
  <si>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</si>
  <si>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</si>
  <si>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</si>
  <si>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</si>
  <si>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</si>
  <si>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</si>
  <si>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</si>
  <si>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</si>
  <si>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</si>
  <si>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</si>
  <si>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</si>
  <si>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</si>
  <si>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</si>
  <si>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</si>
  <si>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</si>
  <si>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</si>
  <si>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</si>
  <si>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</si>
  <si>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</si>
  <si>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</si>
  <si>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Web/Ley de transparencia</t>
  </si>
  <si>
    <t>NO</t>
  </si>
  <si>
    <t>Adjudicación directa</t>
  </si>
  <si>
    <t>TOTAL</t>
  </si>
  <si>
    <t>Procedimientos</t>
  </si>
  <si>
    <t>Nº de contratos</t>
  </si>
  <si>
    <t>IVA incluido</t>
  </si>
  <si>
    <t>Resto de contratos</t>
  </si>
  <si>
    <t>SERVICIOS</t>
  </si>
  <si>
    <t>Estado Licitación</t>
  </si>
  <si>
    <t>Estado Contrato</t>
  </si>
  <si>
    <t>Adjudicado</t>
  </si>
  <si>
    <t>Liquidado</t>
  </si>
  <si>
    <t>En ejecución</t>
  </si>
  <si>
    <t>72212222</t>
  </si>
  <si>
    <t>Servicios de desarrollo de software de servidores web</t>
  </si>
  <si>
    <t>Servicios de asesoría jurídica</t>
  </si>
  <si>
    <t>Estudio de viabilidad aparcamientos</t>
  </si>
  <si>
    <t>71000000</t>
  </si>
  <si>
    <t>Servicios de arquitectura, construcción, ingeniería e inspección</t>
  </si>
  <si>
    <t>AZENTIA DESARROLLO E INGENIERÍA, S.L.</t>
  </si>
  <si>
    <t>EJERCICIO 2023</t>
  </si>
  <si>
    <t>Servicio de reparación de puerta de paso.</t>
  </si>
  <si>
    <t>50800000</t>
  </si>
  <si>
    <t>Servicios varios de reparación y mantenimiento</t>
  </si>
  <si>
    <t>Campomar Gestión de Servicios Multitécnicos, S.L.</t>
  </si>
  <si>
    <t>Servicios de Asesoría Jurídica para Pliego de licitaciones</t>
  </si>
  <si>
    <t>79111000-5</t>
  </si>
  <si>
    <t>Nexo Consulting Jurídico, S.L.P,</t>
  </si>
  <si>
    <t>Servicio de adaptación WEB a la LOPD</t>
  </si>
  <si>
    <t>PANTUMAKA COMUNICACION, S.L.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</si>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</sst>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\T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Interstate-Light"/>
    </font>
    <font>
      <sz val="11"/>
      <color theme="1"/>
      <name val="Interstate-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44" fontId="5" fillId="0" borderId="1" xfId="1" applyFont="1" applyFill="1" applyBorder="1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4" fontId="3" fillId="0" borderId="0" xfId="0" applyNumberFormat="1" applyFont="1"/>
    <xf numFmtId="164" fontId="0" fillId="0" borderId="0" xfId="0" applyNumberForma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DFE-81DE-18AE8B3134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12</xdr:row>
      <xdr:rowOff>179615</xdr:rowOff>
    </xdr:from>
    <xdr:to>
      <xdr:col>3</xdr:col>
      <xdr:colOff>4177393</xdr:colOff>
      <xdr:row>33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ED1133-9C11-AE89-B966-9D1BA5007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gil_murciacartagena-ave_es1/Documents/Z/_MAVESA/Licitaciones%20Murcia%20AV/Estado%20de%20las%20licitaciones%20y%20Transparencia%20trimestral/20210416_%20Licitaciones_MA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2022_Contrataci&#243;n%201T-2T-3T_MAV.xlsx?037264A2" TargetMode="External"/><Relationship Id="rId1" Type="http://schemas.openxmlformats.org/officeDocument/2006/relationships/externalLinkPath" Target="file:///\\037264A2\2022_Contrataci&#243;n%201T-2T-3T_M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contratos "/>
    </sheetNames>
    <sheetDataSet>
      <sheetData sheetId="0">
        <row r="101">
          <cell r="F101" t="str">
            <v>Adjudicación Directa</v>
          </cell>
        </row>
        <row r="102">
          <cell r="F102" t="str">
            <v>Procedimiento Abierto</v>
          </cell>
        </row>
        <row r="103">
          <cell r="F103" t="str">
            <v>Procedimiento con negociación</v>
          </cell>
        </row>
        <row r="104">
          <cell r="F104" t="str">
            <v>Resto de contratos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contratos "/>
    </sheetNames>
    <sheetDataSet>
      <sheetData sheetId="0">
        <row r="20">
          <cell r="G20" t="str">
            <v>Adjudicación Directa</v>
          </cell>
          <cell r="J20">
            <v>1</v>
          </cell>
        </row>
        <row r="21">
          <cell r="G21" t="str">
            <v>Procedimiento Abierto</v>
          </cell>
          <cell r="J21">
            <v>0</v>
          </cell>
        </row>
        <row r="22">
          <cell r="G22" t="str">
            <v>Procedimiento con negociación</v>
          </cell>
          <cell r="J22">
            <v>0</v>
          </cell>
        </row>
        <row r="23">
          <cell r="G23" t="str">
            <v>Resto de contratos</v>
          </cell>
          <cell r="J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47"/>
  <sheetViews>
    <sheetView tabSelected="1" topLeftCell="P1" zoomScale="70" zoomScaleNormal="70" workbookViewId="0">
      <pane ySplit="3" topLeftCell="A4" activePane="bottomLeft" state="frozen"/>
      <selection pane="bottomLeft" activeCell="AA21" sqref="AA21"/>
    </sheetView>
  </sheetViews>
  <sheetFormatPr baseColWidth="10" defaultColWidth="19.7109375" defaultRowHeight="15" x14ac:dyDescent="0.25"/>
  <cols>
    <col min="2" max="2" width="34.42578125" bestFit="1" customWidth="1"/>
    <col min="4" max="4" width="75.28515625" bestFit="1" customWidth="1"/>
    <col min="6" max="6" width="103.28515625" bestFit="1" customWidth="1"/>
    <col min="7" max="7" width="19.7109375" style="15"/>
    <col min="8" max="8" width="20.140625" bestFit="1" customWidth="1"/>
    <col min="9" max="10" width="24.85546875" bestFit="1" customWidth="1"/>
    <col min="11" max="11" width="28.5703125" bestFit="1" customWidth="1"/>
    <col min="12" max="12" width="32" bestFit="1" customWidth="1"/>
    <col min="13" max="13" width="27.140625" bestFit="1" customWidth="1"/>
    <col min="14" max="14" width="19.7109375" style="15"/>
    <col min="15" max="15" width="49.42578125" style="15" bestFit="1" customWidth="1"/>
    <col min="16" max="16" width="26.42578125" bestFit="1" customWidth="1"/>
    <col min="17" max="17" width="24.85546875" style="16" bestFit="1" customWidth="1"/>
    <col min="18" max="18" width="24.85546875" bestFit="1" customWidth="1"/>
    <col min="19" max="19" width="21.7109375" style="15" bestFit="1" customWidth="1"/>
    <col min="20" max="20" width="19.28515625" style="17" bestFit="1" customWidth="1"/>
    <col min="21" max="21" width="24.140625" style="15" bestFit="1" customWidth="1"/>
    <col min="22" max="22" width="21.42578125" style="15" bestFit="1" customWidth="1"/>
    <col min="23" max="23" width="24.42578125" style="15" bestFit="1" customWidth="1"/>
    <col min="24" max="24" width="25.140625" style="15" bestFit="1" customWidth="1"/>
    <col min="25" max="25" width="24.140625" style="15" bestFit="1" customWidth="1"/>
    <col min="26" max="26" width="26.85546875" style="15" customWidth="1"/>
    <col min="27" max="27" width="19.7109375" style="17"/>
  </cols>
  <sheetData>
    <row r="2" spans="2:33" ht="26.25" x14ac:dyDescent="0.4">
      <c r="B2" s="13" t="s">
        <v>51</v>
      </c>
      <c r="E2" s="13" t="s">
        <v>0</v>
      </c>
      <c r="F2" s="14"/>
      <c r="G2" s="14" t="s">
        <v>4</v>
      </c>
      <c r="H2" s="14"/>
      <c r="I2" s="14"/>
      <c r="J2" s="14"/>
      <c r="K2" s="14"/>
      <c r="L2" s="14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s="31" customFormat="1" x14ac:dyDescent="0.25">
      <c r="B6" s="1" t="s">
        <v>41</v>
      </c>
      <c r="C6" s="1" t="s">
        <v>42</v>
      </c>
      <c r="D6" s="2">
        <v>202301</v>
      </c>
      <c r="E6" s="3" t="s">
        <v>52</v>
      </c>
      <c r="F6" s="4" t="s">
        <v>53</v>
      </c>
      <c r="G6" s="5" t="s">
        <v>54</v>
      </c>
      <c r="H6" s="2" t="s">
        <v>38</v>
      </c>
      <c r="I6" s="6">
        <v>514.54999999999995</v>
      </c>
      <c r="J6" s="6">
        <v>514.54999999999995</v>
      </c>
      <c r="K6" s="7">
        <v>425.24793388429748</v>
      </c>
      <c r="L6" s="7">
        <v>89.302066115702473</v>
      </c>
      <c r="M6" s="2" t="s">
        <v>32</v>
      </c>
      <c r="N6" s="2" t="s">
        <v>30</v>
      </c>
      <c r="O6" s="2">
        <v>1</v>
      </c>
      <c r="P6" s="2" t="s">
        <v>55</v>
      </c>
      <c r="Q6" s="8">
        <v>44951</v>
      </c>
      <c r="R6" s="9">
        <v>2023</v>
      </c>
      <c r="S6" s="10">
        <v>1</v>
      </c>
      <c r="T6" s="8">
        <v>44951</v>
      </c>
      <c r="U6" s="11">
        <v>1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J6/$J$10</f>
        <v>0.10917906172420377</v>
      </c>
      <c r="AC6" s="30"/>
      <c r="AD6" s="30"/>
      <c r="AE6" s="32">
        <v>514.54999999999995</v>
      </c>
      <c r="AF6" s="32" t="s">
        <v>61</v>
      </c>
      <c r="AG6" s="32" t="s">
        <v>61</v>
      </c>
    </row>
    <row r="7" spans="2:33" s="31" customFormat="1" x14ac:dyDescent="0.25">
      <c r="B7" s="1" t="s">
        <v>41</v>
      </c>
      <c r="C7" s="1" t="s">
        <v>43</v>
      </c>
      <c r="D7" s="2">
        <v>202302</v>
      </c>
      <c r="E7" s="3" t="s">
        <v>56</v>
      </c>
      <c r="F7" s="4" t="s">
        <v>57</v>
      </c>
      <c r="G7" s="5" t="s">
        <v>46</v>
      </c>
      <c r="H7" s="2" t="s">
        <v>38</v>
      </c>
      <c r="I7" s="6">
        <v>1512.15</v>
      </c>
      <c r="J7" s="6">
        <v>1512.15</v>
      </c>
      <c r="K7" s="7">
        <v>1249.7107438016531</v>
      </c>
      <c r="L7" s="7">
        <v>262.43925619834704</v>
      </c>
      <c r="M7" s="2" t="s">
        <v>32</v>
      </c>
      <c r="N7" s="2" t="s">
        <v>30</v>
      </c>
      <c r="O7" s="2">
        <v>3</v>
      </c>
      <c r="P7" s="2" t="s">
        <v>58</v>
      </c>
      <c r="Q7" s="8">
        <v>44974</v>
      </c>
      <c r="R7" s="9">
        <v>2023</v>
      </c>
      <c r="S7" s="10">
        <v>1</v>
      </c>
      <c r="T7" s="8">
        <v>44974</v>
      </c>
      <c r="U7" s="11">
        <v>0.5</v>
      </c>
      <c r="V7" s="2" t="s">
        <v>31</v>
      </c>
      <c r="W7" s="2" t="s">
        <v>31</v>
      </c>
      <c r="X7" s="2" t="s">
        <v>31</v>
      </c>
      <c r="Y7" s="2" t="s">
        <v>31</v>
      </c>
      <c r="Z7" s="2" t="s">
        <v>31</v>
      </c>
      <c r="AA7" s="2" t="s">
        <v>31</v>
      </c>
      <c r="AB7" s="12">
        <f t="shared" ref="AB7:AB9" si="0">J7/$J$10</f>
        <v>0.32085340236372512</v>
      </c>
      <c r="AC7" s="30"/>
      <c r="AD7" s="30"/>
      <c r="AE7" s="32">
        <v>1512.15</v>
      </c>
      <c r="AF7" s="32" t="s">
        <v>61</v>
      </c>
      <c r="AG7" s="32" t="s">
        <v>61</v>
      </c>
    </row>
    <row r="8" spans="2:33" s="31" customFormat="1" x14ac:dyDescent="0.25">
      <c r="B8" s="1" t="s">
        <v>41</v>
      </c>
      <c r="C8" s="1" t="s">
        <v>42</v>
      </c>
      <c r="D8" s="2">
        <v>202303</v>
      </c>
      <c r="E8" s="3" t="s">
        <v>59</v>
      </c>
      <c r="F8" s="4" t="s">
        <v>44</v>
      </c>
      <c r="G8" s="5" t="s">
        <v>45</v>
      </c>
      <c r="H8" s="2" t="s">
        <v>38</v>
      </c>
      <c r="I8" s="6">
        <v>266.2</v>
      </c>
      <c r="J8" s="6">
        <v>266.2</v>
      </c>
      <c r="K8" s="7">
        <v>220</v>
      </c>
      <c r="L8" s="7">
        <v>46.199999999999989</v>
      </c>
      <c r="M8" s="2" t="s">
        <v>32</v>
      </c>
      <c r="N8" s="2" t="s">
        <v>30</v>
      </c>
      <c r="O8" s="2">
        <v>1</v>
      </c>
      <c r="P8" s="2" t="s">
        <v>60</v>
      </c>
      <c r="Q8" s="8">
        <v>44971</v>
      </c>
      <c r="R8" s="9">
        <v>2023</v>
      </c>
      <c r="S8" s="10">
        <v>1</v>
      </c>
      <c r="T8" s="8">
        <v>44971</v>
      </c>
      <c r="U8" s="11">
        <v>0.5</v>
      </c>
      <c r="V8" s="2" t="s">
        <v>31</v>
      </c>
      <c r="W8" s="2" t="s">
        <v>31</v>
      </c>
      <c r="X8" s="2" t="s">
        <v>31</v>
      </c>
      <c r="Y8" s="2" t="s">
        <v>31</v>
      </c>
      <c r="Z8" s="2" t="s">
        <v>31</v>
      </c>
      <c r="AA8" s="2" t="s">
        <v>31</v>
      </c>
      <c r="AB8" s="12">
        <f t="shared" si="0"/>
        <v>5.648326932461966E-2</v>
      </c>
      <c r="AC8" s="30"/>
      <c r="AD8" s="30"/>
      <c r="AE8" s="32">
        <v>266.2</v>
      </c>
      <c r="AF8" s="32" t="s">
        <v>61</v>
      </c>
      <c r="AG8" s="32" t="s">
        <v>61</v>
      </c>
    </row>
    <row r="9" spans="2:33" s="31" customFormat="1" x14ac:dyDescent="0.25">
      <c r="B9" s="1" t="s">
        <v>41</v>
      </c>
      <c r="C9" s="1" t="s">
        <v>42</v>
      </c>
      <c r="D9" s="2">
        <v>202305</v>
      </c>
      <c r="E9" s="3" t="s">
        <v>47</v>
      </c>
      <c r="F9" s="4" t="s">
        <v>48</v>
      </c>
      <c r="G9" s="5" t="s">
        <v>49</v>
      </c>
      <c r="H9" s="2" t="s">
        <v>38</v>
      </c>
      <c r="I9" s="6">
        <v>3412.2</v>
      </c>
      <c r="J9" s="6">
        <v>2420</v>
      </c>
      <c r="K9" s="7">
        <v>2000</v>
      </c>
      <c r="L9" s="7">
        <v>420</v>
      </c>
      <c r="M9" s="2" t="s">
        <v>32</v>
      </c>
      <c r="N9" s="2" t="s">
        <v>30</v>
      </c>
      <c r="O9" s="2">
        <v>1</v>
      </c>
      <c r="P9" s="2" t="s">
        <v>50</v>
      </c>
      <c r="Q9" s="8">
        <v>45007</v>
      </c>
      <c r="R9" s="9">
        <v>2023</v>
      </c>
      <c r="S9" s="10">
        <v>1</v>
      </c>
      <c r="T9" s="8">
        <v>45007</v>
      </c>
      <c r="U9" s="11">
        <v>0.5</v>
      </c>
      <c r="V9" s="2" t="s">
        <v>31</v>
      </c>
      <c r="W9" s="2" t="s">
        <v>31</v>
      </c>
      <c r="X9" s="2" t="s">
        <v>31</v>
      </c>
      <c r="Y9" s="2" t="s">
        <v>31</v>
      </c>
      <c r="Z9" s="2" t="s">
        <v>31</v>
      </c>
      <c r="AA9" s="2" t="s">
        <v>31</v>
      </c>
      <c r="AB9" s="12">
        <f t="shared" si="0"/>
        <v>0.5134842665874515</v>
      </c>
      <c r="AC9" s="30"/>
      <c r="AD9" s="30"/>
      <c r="AE9" s="32">
        <v>2420</v>
      </c>
      <c r="AF9" s="32" t="s">
        <v>61</v>
      </c>
      <c r="AG9" s="32" t="s">
        <v>61</v>
      </c>
    </row>
    <row r="10" spans="2:33" ht="26.25" x14ac:dyDescent="0.4">
      <c r="D10" s="14"/>
      <c r="F10" s="14"/>
      <c r="G10" s="14"/>
      <c r="H10" s="14"/>
      <c r="I10" s="14"/>
      <c r="J10" s="38">
        <f>SUM(J6:J9)</f>
        <v>4712.8999999999996</v>
      </c>
      <c r="K10" s="14"/>
      <c r="L10" s="14"/>
      <c r="AB10" s="39">
        <f>SUM(AB6:AB9)</f>
        <v>1</v>
      </c>
    </row>
    <row r="11" spans="2:33" ht="14.25" customHeight="1" x14ac:dyDescent="0.4">
      <c r="D11" s="14"/>
      <c r="F11" s="14"/>
      <c r="G11" s="14"/>
      <c r="H11" s="14"/>
      <c r="I11" s="14"/>
      <c r="J11" s="14"/>
      <c r="K11" s="14"/>
      <c r="L11" s="14"/>
    </row>
    <row r="12" spans="2:33" ht="14.25" customHeight="1" x14ac:dyDescent="0.4">
      <c r="D12" s="14"/>
      <c r="F12" s="14"/>
      <c r="G12" s="14"/>
      <c r="H12" s="14"/>
      <c r="I12" s="14"/>
      <c r="J12" s="14"/>
      <c r="K12" s="14"/>
      <c r="L12" s="14"/>
    </row>
    <row r="13" spans="2:33" x14ac:dyDescent="0.25">
      <c r="M13" s="15"/>
    </row>
    <row r="14" spans="2:33" x14ac:dyDescent="0.25">
      <c r="H14" s="22"/>
      <c r="I14" s="22"/>
      <c r="J14" s="22"/>
      <c r="K14" s="22"/>
      <c r="L14" s="15"/>
      <c r="M14" s="15"/>
      <c r="P14" s="21"/>
      <c r="R14" s="21"/>
      <c r="S14" s="20"/>
    </row>
    <row r="15" spans="2:33" x14ac:dyDescent="0.25">
      <c r="G15"/>
      <c r="H15" s="23"/>
      <c r="I15" s="23"/>
      <c r="J15" s="23"/>
      <c r="K15" s="23"/>
      <c r="L15" s="23"/>
      <c r="M15" s="24"/>
      <c r="P15" s="21"/>
      <c r="R15" s="21"/>
      <c r="S15" s="20"/>
    </row>
    <row r="16" spans="2:33" x14ac:dyDescent="0.25">
      <c r="F16" s="25" t="s">
        <v>34</v>
      </c>
      <c r="G16" s="26" t="s">
        <v>36</v>
      </c>
      <c r="H16" s="25" t="s">
        <v>35</v>
      </c>
      <c r="L16" s="15"/>
      <c r="M16" s="15"/>
      <c r="O16"/>
      <c r="P16" s="16"/>
      <c r="Q16"/>
      <c r="R16" s="15"/>
      <c r="S16" s="17"/>
      <c r="T16" s="15"/>
      <c r="Z16" s="17"/>
      <c r="AA16"/>
    </row>
    <row r="17" spans="6:27" x14ac:dyDescent="0.25">
      <c r="F17" s="1" t="s">
        <v>3</v>
      </c>
      <c r="G17" s="27">
        <f>J10</f>
        <v>4712.8999999999996</v>
      </c>
      <c r="H17" s="1">
        <v>4</v>
      </c>
      <c r="L17" s="15"/>
      <c r="M17" s="15"/>
      <c r="O17"/>
      <c r="P17" s="16"/>
      <c r="Q17"/>
      <c r="R17" s="15"/>
      <c r="S17" s="17"/>
      <c r="T17" s="15"/>
      <c r="Z17" s="17"/>
      <c r="AA17"/>
    </row>
    <row r="18" spans="6:27" x14ac:dyDescent="0.25">
      <c r="F18" s="1" t="s">
        <v>1</v>
      </c>
      <c r="G18" s="27">
        <v>0</v>
      </c>
      <c r="H18" s="1">
        <v>0</v>
      </c>
      <c r="L18" s="15"/>
      <c r="M18" s="15"/>
      <c r="O18"/>
      <c r="P18" s="16"/>
      <c r="Q18"/>
      <c r="R18" s="15"/>
      <c r="S18" s="17"/>
      <c r="T18" s="15"/>
      <c r="Z18" s="17"/>
      <c r="AA18"/>
    </row>
    <row r="19" spans="6:27" x14ac:dyDescent="0.25">
      <c r="F19" s="1" t="s">
        <v>2</v>
      </c>
      <c r="G19" s="27">
        <v>0</v>
      </c>
      <c r="H19" s="1">
        <v>0</v>
      </c>
      <c r="L19" s="15"/>
      <c r="M19" s="15"/>
      <c r="O19"/>
      <c r="P19" s="16"/>
      <c r="Q19"/>
      <c r="R19" s="15"/>
      <c r="S19" s="17"/>
      <c r="T19" s="15"/>
      <c r="Z19" s="17"/>
      <c r="AA19"/>
    </row>
    <row r="20" spans="6:27" x14ac:dyDescent="0.25">
      <c r="F20" s="1" t="s">
        <v>37</v>
      </c>
      <c r="G20" s="27">
        <v>0</v>
      </c>
      <c r="H20" s="1">
        <v>0</v>
      </c>
      <c r="L20" s="15"/>
      <c r="M20" s="15"/>
      <c r="O20"/>
      <c r="P20" s="16"/>
      <c r="Q20"/>
      <c r="R20" s="15"/>
      <c r="S20" s="17"/>
      <c r="T20" s="15"/>
      <c r="Z20" s="17"/>
      <c r="AA20"/>
    </row>
    <row r="21" spans="6:27" x14ac:dyDescent="0.25">
      <c r="F21" s="28" t="s">
        <v>33</v>
      </c>
      <c r="G21" s="29">
        <f>SUM(G17:G20)</f>
        <v>4712.8999999999996</v>
      </c>
      <c r="H21" s="25">
        <f>SUM(H17:H20)</f>
        <v>4</v>
      </c>
      <c r="L21" s="15"/>
      <c r="M21" s="15"/>
      <c r="O21"/>
      <c r="P21" s="16"/>
      <c r="Q21"/>
      <c r="R21" s="15"/>
      <c r="S21" s="17"/>
      <c r="T21" s="15"/>
      <c r="Z21" s="17"/>
      <c r="AA21"/>
    </row>
    <row r="22" spans="6:27" x14ac:dyDescent="0.25">
      <c r="L22" s="15"/>
      <c r="M22" s="15"/>
      <c r="O22"/>
      <c r="P22" s="16"/>
      <c r="Q22"/>
      <c r="R22" s="15"/>
      <c r="S22" s="17"/>
      <c r="T22" s="15"/>
      <c r="Z22" s="17"/>
      <c r="AA22"/>
    </row>
    <row r="23" spans="6:27" x14ac:dyDescent="0.25">
      <c r="M23" s="15"/>
    </row>
    <row r="24" spans="6:27" x14ac:dyDescent="0.25">
      <c r="M24" s="15"/>
    </row>
    <row r="25" spans="6:27" x14ac:dyDescent="0.25">
      <c r="M25" s="15"/>
    </row>
    <row r="26" spans="6:27" x14ac:dyDescent="0.25">
      <c r="M26" s="15"/>
    </row>
    <row r="27" spans="6:27" x14ac:dyDescent="0.25">
      <c r="M27" s="15"/>
    </row>
    <row r="28" spans="6:27" x14ac:dyDescent="0.25">
      <c r="M28" s="15"/>
    </row>
    <row r="29" spans="6:27" x14ac:dyDescent="0.25">
      <c r="M29" s="15"/>
    </row>
    <row r="30" spans="6:27" x14ac:dyDescent="0.25">
      <c r="M30" s="15"/>
    </row>
    <row r="31" spans="6:27" x14ac:dyDescent="0.25">
      <c r="M31" s="15"/>
    </row>
    <row r="32" spans="6:27" x14ac:dyDescent="0.25">
      <c r="M32" s="15"/>
    </row>
    <row r="33" spans="13:13" x14ac:dyDescent="0.25">
      <c r="M33" s="15"/>
    </row>
    <row r="34" spans="13:13" x14ac:dyDescent="0.25">
      <c r="M34" s="15"/>
    </row>
    <row r="35" spans="13:13" x14ac:dyDescent="0.25">
      <c r="M35" s="15"/>
    </row>
    <row r="36" spans="13:13" x14ac:dyDescent="0.25">
      <c r="M36" s="15"/>
    </row>
    <row r="37" spans="13:13" x14ac:dyDescent="0.25">
      <c r="M37" s="15"/>
    </row>
    <row r="38" spans="13:13" x14ac:dyDescent="0.25">
      <c r="M38" s="15"/>
    </row>
    <row r="39" spans="13:13" x14ac:dyDescent="0.25">
      <c r="M39" s="15"/>
    </row>
    <row r="40" spans="13:13" x14ac:dyDescent="0.25">
      <c r="M40" s="15"/>
    </row>
    <row r="41" spans="13:13" x14ac:dyDescent="0.25">
      <c r="M41" s="15"/>
    </row>
    <row r="42" spans="13:13" x14ac:dyDescent="0.25">
      <c r="M42" s="15"/>
    </row>
    <row r="43" spans="13:13" x14ac:dyDescent="0.25">
      <c r="M43" s="15"/>
    </row>
    <row r="44" spans="13:13" x14ac:dyDescent="0.25">
      <c r="M44" s="15"/>
    </row>
    <row r="45" spans="13:13" x14ac:dyDescent="0.25">
      <c r="M45" s="15"/>
    </row>
    <row r="46" spans="13:13" x14ac:dyDescent="0.25">
      <c r="M46" s="15"/>
    </row>
    <row r="47" spans="13:13" x14ac:dyDescent="0.25">
      <c r="M47" s="15"/>
    </row>
  </sheetData>
  <dataValidations disablePrompts="1" count="4">
    <dataValidation type="list" allowBlank="1" showInputMessage="1" showErrorMessage="1" sqref="G14 H6:H9" xr:uid="{CDBA7507-8940-418D-AC0D-2788BD044DB6}">
      <formula1>"OBRA, CONCESIÓN DE OBRAS,CONCESIÓN DE SERVICIOS,SUMINISTRO,SERVICIOS"</formula1>
    </dataValidation>
    <dataValidation type="list" allowBlank="1" showInputMessage="1" showErrorMessage="1" sqref="B6:B9" xr:uid="{DF9F2494-41BF-4B1B-A72E-AB4A96E5F23E}">
      <formula1>"Cerrado,Publicado en la Plataforma,Elaboración, Adjudicado"</formula1>
    </dataValidation>
    <dataValidation type="list" allowBlank="1" showInputMessage="1" showErrorMessage="1" sqref="M6:M9" xr:uid="{6C3367EC-9B7A-4B1B-AA2D-C8A1C76745D2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9" xr:uid="{18DFADB6-2C80-40B5-A6EA-D03C49FF8173}">
      <formula1>"Perfil del contratante,Web/Ley de transparencia"</formula1>
    </dataValidation>
  </dataValidations>
  <pageMargins left="0.7" right="0.7" top="0.75" bottom="0.75" header="0.3" footer="0.3"/>
  <pageSetup paperSize="8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2019-03-08T13:00:20Z</cp:lastPrinted>
  <dcterms:created xsi:type="dcterms:W3CDTF">2018-12-17T10:42:42Z</dcterms:created>
  <dcterms:modified xsi:type="dcterms:W3CDTF">2023-04-28T08:56:27Z</dcterms:modified>
</cp:coreProperties>
</file>